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9690" windowHeight="6480" tabRatio="598" activeTab="1"/>
  </bookViews>
  <sheets>
    <sheet name="Числ. и фонд з.пл." sheetId="2" r:id="rId1"/>
    <sheet name="СВОД" sheetId="3" r:id="rId2"/>
  </sheets>
  <definedNames>
    <definedName name="_xlnm.Print_Area" localSheetId="1">СВОД!$A$1:$G$48</definedName>
    <definedName name="_xlnm.Print_Area" localSheetId="0">'Числ. и фонд з.пл.'!$A$1:$BD$9</definedName>
  </definedNames>
  <calcPr calcId="125725"/>
</workbook>
</file>

<file path=xl/calcChain.xml><?xml version="1.0" encoding="utf-8"?>
<calcChain xmlns="http://schemas.openxmlformats.org/spreadsheetml/2006/main">
  <c r="C20" i="3"/>
  <c r="C13"/>
  <c r="C9"/>
  <c r="D30"/>
  <c r="C30" s="1"/>
  <c r="E30" l="1"/>
  <c r="F30"/>
  <c r="E7" i="2"/>
</calcChain>
</file>

<file path=xl/sharedStrings.xml><?xml version="1.0" encoding="utf-8"?>
<sst xmlns="http://schemas.openxmlformats.org/spreadsheetml/2006/main" count="119" uniqueCount="69">
  <si>
    <t>Всего</t>
  </si>
  <si>
    <t>В том числе:</t>
  </si>
  <si>
    <t>жильё</t>
  </si>
  <si>
    <t>водоотведение</t>
  </si>
  <si>
    <t>мусор</t>
  </si>
  <si>
    <t>АУП</t>
  </si>
  <si>
    <t>в т.ч.руководит.</t>
  </si>
  <si>
    <t>рем.группа</t>
  </si>
  <si>
    <t>гостиницы</t>
  </si>
  <si>
    <t>бани</t>
  </si>
  <si>
    <t>прачечная</t>
  </si>
  <si>
    <t>похорон.</t>
  </si>
  <si>
    <t>быт.прочие</t>
  </si>
  <si>
    <t>чис.</t>
  </si>
  <si>
    <t>з/пл.</t>
  </si>
  <si>
    <t>водоснабжение</t>
  </si>
  <si>
    <t>электроснабжен.</t>
  </si>
  <si>
    <t>теплоснабжение</t>
  </si>
  <si>
    <t>общехозяйствен.</t>
  </si>
  <si>
    <t>благоустройство</t>
  </si>
  <si>
    <t>произв.прочие</t>
  </si>
  <si>
    <t>т. 15-2</t>
  </si>
  <si>
    <t>выпл.соц.х.</t>
  </si>
  <si>
    <t>з.пл.с выпл.</t>
  </si>
  <si>
    <t>выплаты соц.хар.</t>
  </si>
  <si>
    <t>Болотнинский</t>
  </si>
  <si>
    <t>19.Бытовые услуги</t>
  </si>
  <si>
    <t>ДОЦ</t>
  </si>
  <si>
    <t>Транспортный цех</t>
  </si>
  <si>
    <t>18.Производственные услуги всего в.т.ч.</t>
  </si>
  <si>
    <t>17.Похоронное обслуживание</t>
  </si>
  <si>
    <t>16.Прачечная</t>
  </si>
  <si>
    <t xml:space="preserve">15.Бани </t>
  </si>
  <si>
    <t>14.Гостиницы</t>
  </si>
  <si>
    <t>13.Ремонтная группа</t>
  </si>
  <si>
    <t>12.Благоустройство территорий</t>
  </si>
  <si>
    <t>11.Общехозяйственный персонал</t>
  </si>
  <si>
    <t>10.Служба заказчика</t>
  </si>
  <si>
    <t>в.т.ч. руководитель</t>
  </si>
  <si>
    <t xml:space="preserve">9. Аппарат управления </t>
  </si>
  <si>
    <t>8. Итого</t>
  </si>
  <si>
    <t>7.Вывоз ТБО</t>
  </si>
  <si>
    <t>5. Электроснабжение</t>
  </si>
  <si>
    <t>4. С/очистка (вывоз ЖБО)</t>
  </si>
  <si>
    <t>3. Канализация</t>
  </si>
  <si>
    <t>2. Водопровод</t>
  </si>
  <si>
    <t>1. Жильё</t>
  </si>
  <si>
    <t>%</t>
  </si>
  <si>
    <t>тыс.руб.</t>
  </si>
  <si>
    <t>Из гр.4 в.т.ч. на работы, услуги оказанные населению</t>
  </si>
  <si>
    <t>Выплаты социального характера</t>
  </si>
  <si>
    <t>Фонд оплаты труда тыс. руб</t>
  </si>
  <si>
    <t>Среднемесячная з/плата</t>
  </si>
  <si>
    <t>Среднесписочная численность (чел)</t>
  </si>
  <si>
    <t>Отрасли</t>
  </si>
  <si>
    <t>20.Итого</t>
  </si>
  <si>
    <t>6. Теплоснабжение</t>
  </si>
  <si>
    <t>Труд и заработная плата</t>
  </si>
  <si>
    <t>Справочно</t>
  </si>
  <si>
    <t>Поступило денежных средств всего</t>
  </si>
  <si>
    <t>В.т.ч. за ЖКУ</t>
  </si>
  <si>
    <t>Выплачено заработной платы всего</t>
  </si>
  <si>
    <t>в.т.ч. по наличному расчету</t>
  </si>
  <si>
    <t>в.т.ч. за текущий год</t>
  </si>
  <si>
    <t>Направлено на ГСМ</t>
  </si>
  <si>
    <t>Задолженность по заработной плате с учетом подоходного налога</t>
  </si>
  <si>
    <t>Задолженность по заработной плате с учетом подоходного налога и отчислениям в гос. Внебюджетные фонды</t>
  </si>
  <si>
    <t>в.т.ч. наличных в кассу</t>
  </si>
  <si>
    <t>Численность и фонд оплаты труда работников предприятий ЖКХ Болотнинского района 01.10.2014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</si>
</sst>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8"/>
      <name val="Arial Cyr"/>
      <family val="2"/>
      <charset val="204"/>
    </font>
    <font>
      <sz val="14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justify"/>
    </xf>
    <xf numFmtId="0" fontId="0" fillId="2" borderId="0" xfId="0" applyFill="1"/>
    <xf numFmtId="0" fontId="0" fillId="2" borderId="5" xfId="0" applyFill="1" applyBorder="1" applyAlignment="1">
      <alignment vertical="justify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0" fillId="0" borderId="5" xfId="0" applyBorder="1" applyAlignment="1"/>
    <xf numFmtId="165" fontId="0" fillId="0" borderId="5" xfId="0" applyNumberFormat="1" applyBorder="1"/>
    <xf numFmtId="0" fontId="0" fillId="0" borderId="5" xfId="0" applyFill="1" applyBorder="1" applyAlignment="1">
      <alignment horizontal="left" vertical="top" wrapText="1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justify" vertical="top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9"/>
  <sheetViews>
    <sheetView showZeros="0" view="pageBreakPreview" zoomScale="115" zoomScaleNormal="75" workbookViewId="0">
      <pane xSplit="1" ySplit="6" topLeftCell="Y7" activePane="bottomRight" state="frozenSplit"/>
      <selection pane="topRight" activeCell="B1" sqref="B1"/>
      <selection pane="bottomLeft" activeCell="A6" sqref="A6"/>
      <selection pane="bottomRight" activeCell="AF11" sqref="AF11"/>
    </sheetView>
  </sheetViews>
  <sheetFormatPr defaultRowHeight="12.75"/>
  <cols>
    <col min="1" max="1" width="16.42578125" customWidth="1"/>
    <col min="2" max="2" width="6.85546875" customWidth="1"/>
    <col min="3" max="3" width="11.7109375" customWidth="1"/>
    <col min="4" max="4" width="10.5703125" customWidth="1"/>
    <col min="6" max="6" width="7.42578125" customWidth="1"/>
    <col min="7" max="7" width="9.7109375" customWidth="1"/>
    <col min="8" max="8" width="7.28515625" customWidth="1"/>
    <col min="9" max="9" width="7" customWidth="1"/>
    <col min="10" max="10" width="9.85546875" bestFit="1" customWidth="1"/>
    <col min="11" max="11" width="7.5703125" customWidth="1"/>
    <col min="12" max="12" width="7" customWidth="1"/>
    <col min="13" max="13" width="9.85546875" bestFit="1" customWidth="1"/>
    <col min="14" max="14" width="7.5703125" customWidth="1"/>
    <col min="15" max="15" width="6.28515625" customWidth="1"/>
    <col min="16" max="16" width="8" customWidth="1"/>
    <col min="17" max="17" width="6.85546875" customWidth="1"/>
    <col min="18" max="18" width="8" customWidth="1"/>
    <col min="19" max="19" width="9.85546875" bestFit="1" customWidth="1"/>
    <col min="20" max="20" width="7.28515625" customWidth="1"/>
    <col min="21" max="21" width="6.85546875" customWidth="1"/>
    <col min="22" max="22" width="8.5703125" customWidth="1"/>
    <col min="23" max="23" width="5.85546875" customWidth="1"/>
    <col min="24" max="24" width="6.85546875" customWidth="1"/>
    <col min="25" max="25" width="9.85546875" customWidth="1"/>
    <col min="26" max="26" width="7.85546875" customWidth="1"/>
    <col min="27" max="27" width="6.28515625" customWidth="1"/>
    <col min="28" max="28" width="8.28515625" customWidth="1"/>
    <col min="29" max="29" width="6.85546875" customWidth="1"/>
    <col min="30" max="30" width="6.5703125" customWidth="1"/>
    <col min="31" max="31" width="8.28515625" customWidth="1"/>
    <col min="32" max="32" width="6.5703125" customWidth="1"/>
    <col min="33" max="33" width="5.7109375" customWidth="1"/>
    <col min="34" max="34" width="8.42578125" customWidth="1"/>
    <col min="35" max="35" width="6.42578125" customWidth="1"/>
    <col min="36" max="36" width="5.42578125" customWidth="1"/>
    <col min="37" max="37" width="8.28515625" customWidth="1"/>
    <col min="38" max="39" width="6.140625" customWidth="1"/>
    <col min="40" max="40" width="7.7109375" customWidth="1"/>
    <col min="41" max="41" width="6.140625" customWidth="1"/>
    <col min="42" max="42" width="6.28515625" customWidth="1"/>
    <col min="43" max="43" width="7.7109375" customWidth="1"/>
    <col min="44" max="44" width="5.85546875" customWidth="1"/>
    <col min="45" max="45" width="5.42578125" customWidth="1"/>
    <col min="46" max="46" width="7.28515625" customWidth="1"/>
    <col min="47" max="47" width="6" customWidth="1"/>
    <col min="48" max="48" width="6.28515625" customWidth="1"/>
    <col min="49" max="49" width="7.42578125" customWidth="1"/>
    <col min="50" max="50" width="5.7109375" customWidth="1"/>
    <col min="51" max="51" width="6.85546875" customWidth="1"/>
    <col min="52" max="52" width="9.28515625" customWidth="1"/>
    <col min="53" max="53" width="6" customWidth="1"/>
    <col min="54" max="54" width="5.5703125" customWidth="1"/>
    <col min="55" max="55" width="8" customWidth="1"/>
    <col min="56" max="56" width="5.7109375" customWidth="1"/>
  </cols>
  <sheetData>
    <row r="1" spans="1:56" ht="18.75" customHeight="1">
      <c r="BB1" s="27" t="s">
        <v>21</v>
      </c>
      <c r="BC1" s="27"/>
      <c r="BD1" s="9"/>
    </row>
    <row r="2" spans="1:56" ht="23.25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56" ht="18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  <c r="AZ3" s="29"/>
      <c r="BA3" s="29"/>
      <c r="BB3" s="29"/>
      <c r="BC3" s="30"/>
      <c r="BD3" s="11"/>
    </row>
    <row r="4" spans="1:56" ht="12.75" customHeight="1">
      <c r="A4" s="31"/>
      <c r="B4" s="40" t="s">
        <v>0</v>
      </c>
      <c r="C4" s="41"/>
      <c r="D4" s="12"/>
      <c r="E4" s="12"/>
      <c r="F4" s="3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5"/>
    </row>
    <row r="5" spans="1:56">
      <c r="A5" s="32"/>
      <c r="B5" s="42"/>
      <c r="C5" s="43"/>
      <c r="D5" s="13"/>
      <c r="E5" s="13"/>
      <c r="F5" s="34" t="s">
        <v>2</v>
      </c>
      <c r="G5" s="35"/>
      <c r="H5" s="36"/>
      <c r="I5" s="34" t="s">
        <v>15</v>
      </c>
      <c r="J5" s="35"/>
      <c r="K5" s="36"/>
      <c r="L5" s="34" t="s">
        <v>3</v>
      </c>
      <c r="M5" s="35"/>
      <c r="N5" s="36"/>
      <c r="O5" s="34" t="s">
        <v>16</v>
      </c>
      <c r="P5" s="35"/>
      <c r="Q5" s="36"/>
      <c r="R5" s="34" t="s">
        <v>17</v>
      </c>
      <c r="S5" s="35"/>
      <c r="T5" s="36"/>
      <c r="U5" s="34" t="s">
        <v>4</v>
      </c>
      <c r="V5" s="35"/>
      <c r="W5" s="36"/>
      <c r="X5" s="34" t="s">
        <v>5</v>
      </c>
      <c r="Y5" s="35"/>
      <c r="Z5" s="36"/>
      <c r="AA5" s="34" t="s">
        <v>6</v>
      </c>
      <c r="AB5" s="35"/>
      <c r="AC5" s="36"/>
      <c r="AD5" s="34" t="s">
        <v>18</v>
      </c>
      <c r="AE5" s="35"/>
      <c r="AF5" s="36"/>
      <c r="AG5" s="34" t="s">
        <v>19</v>
      </c>
      <c r="AH5" s="35"/>
      <c r="AI5" s="36"/>
      <c r="AJ5" s="34" t="s">
        <v>7</v>
      </c>
      <c r="AK5" s="35"/>
      <c r="AL5" s="36"/>
      <c r="AM5" s="34" t="s">
        <v>8</v>
      </c>
      <c r="AN5" s="35"/>
      <c r="AO5" s="36"/>
      <c r="AP5" s="34" t="s">
        <v>9</v>
      </c>
      <c r="AQ5" s="35"/>
      <c r="AR5" s="36"/>
      <c r="AS5" s="34" t="s">
        <v>10</v>
      </c>
      <c r="AT5" s="35"/>
      <c r="AU5" s="36"/>
      <c r="AV5" s="34" t="s">
        <v>11</v>
      </c>
      <c r="AW5" s="35"/>
      <c r="AX5" s="36"/>
      <c r="AY5" s="34" t="s">
        <v>20</v>
      </c>
      <c r="AZ5" s="35"/>
      <c r="BA5" s="36"/>
      <c r="BB5" s="34" t="s">
        <v>12</v>
      </c>
      <c r="BC5" s="37"/>
      <c r="BD5" s="38"/>
    </row>
    <row r="6" spans="1:56" ht="38.25">
      <c r="A6" s="33"/>
      <c r="B6" s="6" t="s">
        <v>13</v>
      </c>
      <c r="C6" t="s">
        <v>23</v>
      </c>
      <c r="D6" s="6" t="s">
        <v>14</v>
      </c>
      <c r="E6" s="14" t="s">
        <v>24</v>
      </c>
      <c r="F6" s="6" t="s">
        <v>13</v>
      </c>
      <c r="G6" s="6" t="s">
        <v>14</v>
      </c>
      <c r="H6" s="14" t="s">
        <v>22</v>
      </c>
      <c r="I6" s="6" t="s">
        <v>13</v>
      </c>
      <c r="J6" s="6" t="s">
        <v>14</v>
      </c>
      <c r="K6" s="14" t="s">
        <v>22</v>
      </c>
      <c r="L6" s="6" t="s">
        <v>13</v>
      </c>
      <c r="M6" s="6" t="s">
        <v>14</v>
      </c>
      <c r="N6" s="14" t="s">
        <v>22</v>
      </c>
      <c r="O6" s="6" t="s">
        <v>13</v>
      </c>
      <c r="P6" s="6" t="s">
        <v>14</v>
      </c>
      <c r="Q6" s="14" t="s">
        <v>22</v>
      </c>
      <c r="R6" s="6" t="s">
        <v>13</v>
      </c>
      <c r="S6" s="6" t="s">
        <v>14</v>
      </c>
      <c r="T6" s="14" t="s">
        <v>22</v>
      </c>
      <c r="U6" s="6" t="s">
        <v>13</v>
      </c>
      <c r="V6" s="6" t="s">
        <v>14</v>
      </c>
      <c r="W6" s="14" t="s">
        <v>22</v>
      </c>
      <c r="X6" s="6" t="s">
        <v>13</v>
      </c>
      <c r="Y6" s="6" t="s">
        <v>14</v>
      </c>
      <c r="Z6" s="14" t="s">
        <v>22</v>
      </c>
      <c r="AA6" s="6" t="s">
        <v>13</v>
      </c>
      <c r="AB6" s="6" t="s">
        <v>14</v>
      </c>
      <c r="AC6" s="14" t="s">
        <v>22</v>
      </c>
      <c r="AD6" s="6" t="s">
        <v>13</v>
      </c>
      <c r="AE6" s="6" t="s">
        <v>14</v>
      </c>
      <c r="AF6" s="14" t="s">
        <v>22</v>
      </c>
      <c r="AG6" s="6" t="s">
        <v>13</v>
      </c>
      <c r="AH6" s="6" t="s">
        <v>14</v>
      </c>
      <c r="AI6" s="14" t="s">
        <v>22</v>
      </c>
      <c r="AJ6" s="6" t="s">
        <v>13</v>
      </c>
      <c r="AK6" s="6" t="s">
        <v>14</v>
      </c>
      <c r="AL6" s="14" t="s">
        <v>22</v>
      </c>
      <c r="AM6" s="6" t="s">
        <v>13</v>
      </c>
      <c r="AN6" s="6" t="s">
        <v>14</v>
      </c>
      <c r="AO6" s="14" t="s">
        <v>22</v>
      </c>
      <c r="AP6" s="6" t="s">
        <v>13</v>
      </c>
      <c r="AQ6" s="6" t="s">
        <v>14</v>
      </c>
      <c r="AR6" s="14" t="s">
        <v>22</v>
      </c>
      <c r="AS6" s="6" t="s">
        <v>13</v>
      </c>
      <c r="AT6" s="6" t="s">
        <v>14</v>
      </c>
      <c r="AU6" s="14" t="s">
        <v>22</v>
      </c>
      <c r="AV6" s="6" t="s">
        <v>13</v>
      </c>
      <c r="AW6" s="6" t="s">
        <v>14</v>
      </c>
      <c r="AX6" s="14" t="s">
        <v>22</v>
      </c>
      <c r="AY6" s="6" t="s">
        <v>13</v>
      </c>
      <c r="AZ6" s="6" t="s">
        <v>14</v>
      </c>
      <c r="BA6" s="14" t="s">
        <v>22</v>
      </c>
      <c r="BB6" s="6" t="s">
        <v>13</v>
      </c>
      <c r="BC6" s="6" t="s">
        <v>14</v>
      </c>
      <c r="BD6" s="14" t="s">
        <v>22</v>
      </c>
    </row>
    <row r="7" spans="1:56" ht="17.100000000000001" customHeight="1">
      <c r="A7" s="16" t="s">
        <v>25</v>
      </c>
      <c r="B7" s="7">
        <v>18</v>
      </c>
      <c r="C7" s="8">
        <v>2097</v>
      </c>
      <c r="D7" s="8">
        <v>1613.3</v>
      </c>
      <c r="E7" s="8">
        <f>H7+K7+N7+Q7+T7+W7+Z7+AF7+AI7+AL7+AO7+AR7+AU7+AX7+BA7+BD7</f>
        <v>0</v>
      </c>
      <c r="F7" s="6"/>
      <c r="G7" s="6"/>
      <c r="H7" s="6"/>
      <c r="I7" s="6">
        <v>5</v>
      </c>
      <c r="J7" s="6">
        <v>423.9</v>
      </c>
      <c r="K7" s="6"/>
      <c r="L7" s="6"/>
      <c r="M7" s="6"/>
      <c r="N7" s="6"/>
      <c r="O7" s="6"/>
      <c r="P7" s="6"/>
      <c r="Q7" s="6"/>
      <c r="R7" s="6">
        <v>12</v>
      </c>
      <c r="S7" s="8">
        <v>1159.2</v>
      </c>
      <c r="T7" s="6"/>
      <c r="U7" s="6"/>
      <c r="V7" s="6"/>
      <c r="W7" s="6"/>
      <c r="X7" s="6"/>
      <c r="Y7" s="6"/>
      <c r="Z7" s="6"/>
      <c r="AA7" s="6"/>
      <c r="AB7" s="6"/>
      <c r="AC7" s="6">
        <v>0</v>
      </c>
      <c r="AD7" s="6"/>
      <c r="AE7" s="6"/>
      <c r="AF7" s="6">
        <v>0</v>
      </c>
      <c r="AG7" s="6">
        <v>1</v>
      </c>
      <c r="AH7" s="6">
        <v>30.2</v>
      </c>
      <c r="AI7" s="6">
        <v>0</v>
      </c>
      <c r="AJ7" s="6"/>
      <c r="AK7" s="6"/>
      <c r="AL7" s="6">
        <v>0</v>
      </c>
      <c r="AM7" s="6"/>
      <c r="AN7" s="6"/>
      <c r="AO7" s="6">
        <v>0</v>
      </c>
      <c r="AP7" s="6"/>
      <c r="AQ7" s="6"/>
      <c r="AR7" s="6">
        <v>0</v>
      </c>
      <c r="AS7" s="6"/>
      <c r="AT7" s="6"/>
      <c r="AU7" s="6">
        <v>0</v>
      </c>
      <c r="AV7" s="6">
        <v>0</v>
      </c>
      <c r="AW7" s="6">
        <v>0</v>
      </c>
      <c r="AX7" s="6">
        <v>0</v>
      </c>
      <c r="AY7" s="6"/>
      <c r="AZ7" s="6"/>
      <c r="BA7" s="6">
        <v>0</v>
      </c>
      <c r="BB7" s="6"/>
      <c r="BC7" s="6">
        <v>0</v>
      </c>
      <c r="BD7" s="6">
        <v>0</v>
      </c>
    </row>
    <row r="8" spans="1:56" ht="28.5" customHeight="1">
      <c r="A8" s="15"/>
    </row>
    <row r="9" spans="1:56" ht="18">
      <c r="B9" s="39"/>
      <c r="C9" s="39"/>
      <c r="D9" s="39"/>
      <c r="E9" s="39"/>
      <c r="F9" s="39"/>
      <c r="G9" s="39"/>
      <c r="H9" s="39"/>
      <c r="I9" s="39"/>
      <c r="J9" s="39"/>
      <c r="K9" s="10"/>
      <c r="R9" s="39"/>
      <c r="S9" s="44"/>
      <c r="T9" s="44"/>
      <c r="U9" s="44"/>
    </row>
  </sheetData>
  <mergeCells count="24">
    <mergeCell ref="B9:J9"/>
    <mergeCell ref="B4:C5"/>
    <mergeCell ref="R9:U9"/>
    <mergeCell ref="O5:Q5"/>
    <mergeCell ref="I5:K5"/>
    <mergeCell ref="F5:H5"/>
    <mergeCell ref="L5:N5"/>
    <mergeCell ref="U5:W5"/>
    <mergeCell ref="R5:T5"/>
    <mergeCell ref="BB1:BC1"/>
    <mergeCell ref="A2:AM2"/>
    <mergeCell ref="AZ3:BC3"/>
    <mergeCell ref="A4:A6"/>
    <mergeCell ref="AP5:AR5"/>
    <mergeCell ref="BB5:BD5"/>
    <mergeCell ref="X5:Z5"/>
    <mergeCell ref="AY5:BA5"/>
    <mergeCell ref="AV5:AX5"/>
    <mergeCell ref="AS5:AU5"/>
    <mergeCell ref="AA5:AC5"/>
    <mergeCell ref="AM5:AO5"/>
    <mergeCell ref="AJ5:AL5"/>
    <mergeCell ref="AG5:AI5"/>
    <mergeCell ref="AD5:AF5"/>
  </mergeCells>
  <phoneticPr fontId="0" type="noConversion"/>
  <pageMargins left="0.59055118110236227" right="0.19685039370078741" top="0.59055118110236227" bottom="0.39370078740157483" header="0.51181102362204722" footer="0.51181102362204722"/>
  <pageSetup paperSize="9" scale="64" orientation="landscape" r:id="rId1"/>
  <headerFooter alignWithMargins="0"/>
  <colBreaks count="1" manualBreakCount="1">
    <brk id="26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48"/>
  <sheetViews>
    <sheetView tabSelected="1" view="pageBreakPreview" topLeftCell="A31" zoomScale="145" zoomScaleSheetLayoutView="145" workbookViewId="0">
      <selection activeCell="E42" sqref="E42"/>
    </sheetView>
  </sheetViews>
  <sheetFormatPr defaultRowHeight="12.75"/>
  <cols>
    <col min="1" max="1" width="21.5703125" customWidth="1"/>
    <col min="5" max="5" width="9.85546875" customWidth="1"/>
  </cols>
  <sheetData>
    <row r="2" spans="1:7" ht="27" customHeight="1"/>
    <row r="3" spans="1:7" ht="27" customHeight="1">
      <c r="A3" s="22" t="s">
        <v>57</v>
      </c>
    </row>
    <row r="4" spans="1:7" ht="27" customHeight="1"/>
    <row r="5" spans="1:7">
      <c r="A5" s="47" t="s">
        <v>54</v>
      </c>
      <c r="B5" s="47" t="s">
        <v>53</v>
      </c>
      <c r="C5" s="47" t="s">
        <v>52</v>
      </c>
      <c r="D5" s="47" t="s">
        <v>51</v>
      </c>
      <c r="E5" s="47" t="s">
        <v>50</v>
      </c>
      <c r="F5" s="46" t="s">
        <v>49</v>
      </c>
      <c r="G5" s="46"/>
    </row>
    <row r="6" spans="1:7">
      <c r="A6" s="48"/>
      <c r="B6" s="48"/>
      <c r="C6" s="48"/>
      <c r="D6" s="48"/>
      <c r="E6" s="48"/>
      <c r="F6" s="19" t="s">
        <v>48</v>
      </c>
      <c r="G6" s="19" t="s">
        <v>47</v>
      </c>
    </row>
    <row r="7" spans="1:7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>
      <c r="A8" s="18" t="s">
        <v>46</v>
      </c>
      <c r="B8" s="17"/>
      <c r="C8" s="20"/>
      <c r="D8" s="17"/>
      <c r="E8" s="17"/>
      <c r="F8" s="17"/>
      <c r="G8" s="17"/>
    </row>
    <row r="9" spans="1:7">
      <c r="A9" s="18" t="s">
        <v>45</v>
      </c>
      <c r="B9" s="17">
        <v>2.6</v>
      </c>
      <c r="C9" s="20">
        <f>D9/B9/12</f>
        <v>13.58653846153846</v>
      </c>
      <c r="D9" s="17">
        <v>423.9</v>
      </c>
      <c r="E9" s="17"/>
      <c r="F9" s="17"/>
      <c r="G9" s="17">
        <v>0</v>
      </c>
    </row>
    <row r="10" spans="1:7">
      <c r="A10" s="18" t="s">
        <v>44</v>
      </c>
      <c r="B10" s="17"/>
      <c r="C10" s="20"/>
      <c r="D10" s="17"/>
      <c r="E10" s="17"/>
      <c r="F10" s="17"/>
      <c r="G10" s="17"/>
    </row>
    <row r="11" spans="1:7" ht="28.5" customHeight="1">
      <c r="A11" s="18" t="s">
        <v>43</v>
      </c>
      <c r="B11" s="17"/>
      <c r="C11" s="20"/>
      <c r="D11" s="17"/>
      <c r="E11" s="17"/>
      <c r="F11" s="17"/>
      <c r="G11" s="17"/>
    </row>
    <row r="12" spans="1:7">
      <c r="A12" s="18" t="s">
        <v>42</v>
      </c>
      <c r="B12" s="17"/>
      <c r="C12" s="20"/>
      <c r="D12" s="17"/>
      <c r="E12" s="17"/>
      <c r="F12" s="17"/>
      <c r="G12" s="17"/>
    </row>
    <row r="13" spans="1:7">
      <c r="A13" s="18" t="s">
        <v>56</v>
      </c>
      <c r="B13" s="17">
        <v>9.1999999999999993</v>
      </c>
      <c r="C13" s="20">
        <f>D13/B13/12</f>
        <v>10.500000000000002</v>
      </c>
      <c r="D13" s="17">
        <v>1159.2</v>
      </c>
      <c r="E13" s="17"/>
      <c r="F13" s="17"/>
      <c r="G13" s="17">
        <v>0</v>
      </c>
    </row>
    <row r="14" spans="1:7">
      <c r="A14" s="18" t="s">
        <v>41</v>
      </c>
      <c r="B14" s="17"/>
      <c r="C14" s="20"/>
      <c r="D14" s="17"/>
      <c r="E14" s="17"/>
      <c r="F14" s="17"/>
      <c r="G14" s="17"/>
    </row>
    <row r="15" spans="1:7" ht="12.75" customHeight="1">
      <c r="A15" s="18" t="s">
        <v>40</v>
      </c>
      <c r="B15" s="17"/>
      <c r="C15" s="20"/>
      <c r="D15" s="17"/>
      <c r="E15" s="17"/>
      <c r="F15" s="17"/>
      <c r="G15" s="17"/>
    </row>
    <row r="16" spans="1:7">
      <c r="A16" s="18" t="s">
        <v>39</v>
      </c>
      <c r="B16" s="17"/>
      <c r="C16" s="20"/>
      <c r="D16" s="17"/>
      <c r="E16" s="17"/>
      <c r="F16" s="17"/>
      <c r="G16" s="17"/>
    </row>
    <row r="17" spans="1:7">
      <c r="A17" s="18" t="s">
        <v>38</v>
      </c>
      <c r="B17" s="17"/>
      <c r="C17" s="20"/>
      <c r="D17" s="17"/>
      <c r="E17" s="17"/>
      <c r="F17" s="17"/>
      <c r="G17" s="17"/>
    </row>
    <row r="18" spans="1:7">
      <c r="A18" s="18" t="s">
        <v>37</v>
      </c>
      <c r="B18" s="17"/>
      <c r="C18" s="20"/>
      <c r="D18" s="17"/>
      <c r="E18" s="17"/>
      <c r="F18" s="17"/>
      <c r="G18" s="17"/>
    </row>
    <row r="19" spans="1:7" ht="25.5">
      <c r="A19" s="18" t="s">
        <v>36</v>
      </c>
      <c r="B19" s="17"/>
      <c r="C19" s="20"/>
      <c r="D19" s="17"/>
      <c r="E19" s="17"/>
      <c r="F19" s="17"/>
      <c r="G19" s="17"/>
    </row>
    <row r="20" spans="1:7" ht="25.5">
      <c r="A20" s="18" t="s">
        <v>35</v>
      </c>
      <c r="B20" s="17">
        <v>0.2</v>
      </c>
      <c r="C20" s="20">
        <f>D20/B20/12</f>
        <v>12.583333333333334</v>
      </c>
      <c r="D20" s="17">
        <v>30.2</v>
      </c>
      <c r="E20" s="17"/>
      <c r="F20" s="17"/>
      <c r="G20" s="17"/>
    </row>
    <row r="21" spans="1:7">
      <c r="A21" s="18" t="s">
        <v>34</v>
      </c>
      <c r="B21" s="17"/>
      <c r="C21" s="20"/>
      <c r="D21" s="17"/>
      <c r="E21" s="17"/>
      <c r="F21" s="17"/>
      <c r="G21" s="17"/>
    </row>
    <row r="22" spans="1:7">
      <c r="A22" s="18" t="s">
        <v>33</v>
      </c>
      <c r="B22" s="17"/>
      <c r="C22" s="20"/>
      <c r="D22" s="17"/>
      <c r="E22" s="17"/>
      <c r="F22" s="17"/>
      <c r="G22" s="17"/>
    </row>
    <row r="23" spans="1:7">
      <c r="A23" s="18" t="s">
        <v>32</v>
      </c>
      <c r="B23" s="17"/>
      <c r="C23" s="20"/>
      <c r="D23" s="17"/>
      <c r="E23" s="17"/>
      <c r="F23" s="17"/>
      <c r="G23" s="17"/>
    </row>
    <row r="24" spans="1:7">
      <c r="A24" s="18" t="s">
        <v>31</v>
      </c>
      <c r="B24" s="17"/>
      <c r="C24" s="20"/>
      <c r="D24" s="17"/>
      <c r="E24" s="17"/>
      <c r="F24" s="17"/>
      <c r="G24" s="17"/>
    </row>
    <row r="25" spans="1:7" ht="25.5">
      <c r="A25" s="18" t="s">
        <v>30</v>
      </c>
      <c r="B25" s="17"/>
      <c r="C25" s="20"/>
      <c r="D25" s="17"/>
      <c r="E25" s="17"/>
      <c r="F25" s="17"/>
      <c r="G25" s="17"/>
    </row>
    <row r="26" spans="1:7" ht="25.5">
      <c r="A26" s="18" t="s">
        <v>29</v>
      </c>
      <c r="B26" s="17"/>
      <c r="C26" s="20"/>
      <c r="D26" s="17"/>
      <c r="E26" s="17"/>
      <c r="F26" s="17"/>
      <c r="G26" s="17"/>
    </row>
    <row r="27" spans="1:7">
      <c r="A27" s="18" t="s">
        <v>28</v>
      </c>
      <c r="B27" s="17"/>
      <c r="C27" s="20"/>
      <c r="D27" s="17"/>
      <c r="E27" s="17"/>
      <c r="F27" s="17"/>
      <c r="G27" s="17"/>
    </row>
    <row r="28" spans="1:7">
      <c r="A28" s="18" t="s">
        <v>27</v>
      </c>
      <c r="B28" s="17"/>
      <c r="C28" s="20"/>
      <c r="D28" s="17"/>
      <c r="E28" s="17"/>
      <c r="F28" s="17"/>
      <c r="G28" s="17"/>
    </row>
    <row r="29" spans="1:7">
      <c r="A29" s="18" t="s">
        <v>26</v>
      </c>
      <c r="B29" s="17"/>
      <c r="C29" s="20"/>
      <c r="D29" s="17"/>
      <c r="E29" s="17"/>
      <c r="F29" s="17"/>
      <c r="G29" s="17"/>
    </row>
    <row r="30" spans="1:7">
      <c r="A30" s="21" t="s">
        <v>55</v>
      </c>
      <c r="B30" s="17">
        <v>12</v>
      </c>
      <c r="C30" s="20">
        <f>D30/B30/9</f>
        <v>14.937962962962963</v>
      </c>
      <c r="D30" s="17">
        <f>SUM(D8:D29)</f>
        <v>1613.3</v>
      </c>
      <c r="E30" s="17">
        <f>E15+E16+E20</f>
        <v>0</v>
      </c>
      <c r="F30" s="17">
        <f>F15+F16+F20</f>
        <v>0</v>
      </c>
      <c r="G30" s="17">
        <v>0</v>
      </c>
    </row>
    <row r="33" spans="1:7">
      <c r="A33" s="45" t="s">
        <v>58</v>
      </c>
      <c r="B33" s="45"/>
      <c r="C33" s="45"/>
      <c r="D33" s="45"/>
      <c r="E33" s="45"/>
      <c r="F33" s="45"/>
      <c r="G33" s="45"/>
    </row>
    <row r="34" spans="1:7">
      <c r="A34" s="24"/>
      <c r="B34" s="24"/>
      <c r="C34" s="24"/>
      <c r="D34" s="24"/>
      <c r="E34" s="24"/>
      <c r="F34" s="24"/>
      <c r="G34" s="24"/>
    </row>
    <row r="35" spans="1:7" ht="22.5">
      <c r="A35" s="25" t="s">
        <v>59</v>
      </c>
      <c r="B35" s="26">
        <v>5947.4</v>
      </c>
      <c r="C35" s="24"/>
      <c r="D35" s="24"/>
      <c r="E35" s="24"/>
      <c r="F35" s="24"/>
      <c r="G35" s="24"/>
    </row>
    <row r="36" spans="1:7">
      <c r="A36" s="25" t="s">
        <v>60</v>
      </c>
      <c r="B36" s="26">
        <v>4196.6000000000004</v>
      </c>
      <c r="C36" s="24"/>
      <c r="D36" s="24"/>
      <c r="E36" s="24"/>
      <c r="F36" s="24"/>
      <c r="G36" s="24"/>
    </row>
    <row r="37" spans="1:7">
      <c r="A37" s="25" t="s">
        <v>67</v>
      </c>
      <c r="B37" s="26">
        <v>775.6</v>
      </c>
      <c r="C37" s="24"/>
      <c r="D37" s="24"/>
      <c r="E37" s="24"/>
      <c r="F37" s="24"/>
      <c r="G37" s="24"/>
    </row>
    <row r="38" spans="1:7" ht="22.5">
      <c r="A38" s="25" t="s">
        <v>61</v>
      </c>
      <c r="B38" s="26">
        <v>1304.0999999999999</v>
      </c>
      <c r="C38" s="24"/>
      <c r="D38" s="24"/>
      <c r="E38" s="24"/>
      <c r="F38" s="24"/>
      <c r="G38" s="24"/>
    </row>
    <row r="39" spans="1:7" ht="22.5">
      <c r="A39" s="25" t="s">
        <v>62</v>
      </c>
      <c r="B39" s="26">
        <v>1304.0999999999999</v>
      </c>
      <c r="C39" s="24"/>
      <c r="D39" s="24"/>
      <c r="E39" s="24"/>
      <c r="F39" s="24"/>
      <c r="G39" s="24"/>
    </row>
    <row r="40" spans="1:7">
      <c r="A40" s="25" t="s">
        <v>63</v>
      </c>
      <c r="B40" s="26">
        <v>1304.0999999999999</v>
      </c>
      <c r="C40" s="24"/>
      <c r="D40" s="24"/>
      <c r="E40" s="24"/>
      <c r="F40" s="24"/>
      <c r="G40" s="24"/>
    </row>
    <row r="41" spans="1:7">
      <c r="A41" s="25" t="s">
        <v>64</v>
      </c>
      <c r="B41" s="26">
        <v>255.6</v>
      </c>
      <c r="C41" s="24"/>
      <c r="D41" s="24"/>
      <c r="E41" s="24"/>
      <c r="F41" s="24"/>
      <c r="G41" s="24"/>
    </row>
    <row r="42" spans="1:7" ht="45">
      <c r="A42" s="25" t="s">
        <v>65</v>
      </c>
      <c r="B42" s="26">
        <v>56.9</v>
      </c>
      <c r="C42" s="24"/>
      <c r="D42" s="24"/>
      <c r="E42" s="24"/>
      <c r="F42" s="24"/>
      <c r="G42" s="24"/>
    </row>
    <row r="43" spans="1:7" ht="56.25">
      <c r="A43" s="25" t="s">
        <v>66</v>
      </c>
      <c r="B43" s="26">
        <v>87.2</v>
      </c>
      <c r="C43" s="24"/>
      <c r="D43" s="24"/>
      <c r="E43" s="24"/>
      <c r="F43" s="24"/>
      <c r="G43" s="24"/>
    </row>
    <row r="44" spans="1:7">
      <c r="A44" s="23"/>
    </row>
    <row r="45" spans="1:7">
      <c r="A45" s="23"/>
    </row>
    <row r="46" spans="1:7">
      <c r="A46" s="23"/>
    </row>
    <row r="47" spans="1:7">
      <c r="A47" s="23"/>
    </row>
    <row r="48" spans="1:7">
      <c r="A48" s="23"/>
    </row>
  </sheetData>
  <mergeCells count="7">
    <mergeCell ref="A33:G33"/>
    <mergeCell ref="F5:G5"/>
    <mergeCell ref="A5:A6"/>
    <mergeCell ref="B5:B6"/>
    <mergeCell ref="C5:C6"/>
    <mergeCell ref="D5:D6"/>
    <mergeCell ref="E5:E6"/>
  </mergeCells>
  <phoneticPr fontId="5" type="noConversion"/>
  <pageMargins left="0.7" right="0.7" top="0.75" bottom="0.75" header="0.3" footer="0.3"/>
  <pageSetup paperSize="9" scale="96" orientation="portrait" r:id="rId1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Числ. и фонд з.пл.</vt:lpstr>
      <vt:lpstr>СВОД</vt:lpstr>
      <vt:lpstr>СВОД!Область_печати</vt:lpstr>
      <vt:lpstr>'Числ. и фонд з.пл.'!Область_печати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2015-01-21T07:26:28Z</cp:lastPrinted>
  <dcterms:created xsi:type="dcterms:W3CDTF">1999-11-24T11:22:36Z</dcterms:created>
  <dcterms:modified xsi:type="dcterms:W3CDTF">2015-01-21T08:02:57Z</dcterms:modified>
</cp:coreProperties>
</file>