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295" windowHeight="48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Лист1!$A$1:$S$32</definedName>
  </definedNames>
  <calcPr calcId="125725"/>
</workbook>
</file>

<file path=xl/calcChain.xml><?xml version="1.0" encoding="utf-8"?>
<calcChain xmlns="http://schemas.openxmlformats.org/spreadsheetml/2006/main">
  <c r="H11" i="1"/>
  <c r="J10"/>
  <c r="P10" s="1"/>
  <c r="E11"/>
  <c r="F8"/>
  <c r="H8"/>
  <c r="G8"/>
  <c r="I11"/>
  <c r="G11"/>
  <c r="D11"/>
  <c r="C11"/>
  <c r="Q11"/>
  <c r="O11"/>
  <c r="N11"/>
  <c r="M11"/>
  <c r="L11"/>
  <c r="K11"/>
  <c r="B11"/>
  <c r="K8"/>
  <c r="I8"/>
  <c r="E8"/>
  <c r="D8"/>
  <c r="C8"/>
  <c r="B8"/>
  <c r="J9"/>
  <c r="P9" s="1"/>
  <c r="J26"/>
  <c r="J27"/>
  <c r="J25" l="1"/>
  <c r="P25" s="1"/>
  <c r="J8"/>
  <c r="J24" l="1"/>
  <c r="P24" s="1"/>
  <c r="J23" l="1"/>
  <c r="J22" l="1"/>
  <c r="J21" l="1"/>
  <c r="J20" l="1"/>
  <c r="P20" s="1"/>
  <c r="J19" l="1"/>
  <c r="J18" l="1"/>
  <c r="P18" s="1"/>
  <c r="J17" l="1"/>
  <c r="J16" l="1"/>
  <c r="J15" l="1"/>
  <c r="J14" l="1"/>
  <c r="J13" l="1"/>
  <c r="F11" l="1"/>
  <c r="J11" s="1"/>
  <c r="J12"/>
  <c r="P12" s="1"/>
</calcChain>
</file>

<file path=xl/sharedStrings.xml><?xml version="1.0" encoding="utf-8"?>
<sst xmlns="http://schemas.openxmlformats.org/spreadsheetml/2006/main" count="60" uniqueCount="43">
  <si>
    <t>c/до на начало года</t>
  </si>
  <si>
    <t>всего</t>
  </si>
  <si>
    <t>в.т.ч. пени</t>
  </si>
  <si>
    <t>Наименование</t>
  </si>
  <si>
    <t xml:space="preserve">начислено в отчетном </t>
  </si>
  <si>
    <t>периоде</t>
  </si>
  <si>
    <t>пени, штрафы</t>
  </si>
  <si>
    <t>погашено всего</t>
  </si>
  <si>
    <t>в.т.ч. пени, штрафы</t>
  </si>
  <si>
    <t xml:space="preserve">всего </t>
  </si>
  <si>
    <t>из них тек. год</t>
  </si>
  <si>
    <t>с/до на конец отчетного периода</t>
  </si>
  <si>
    <t>в.т.ч. в разрезе бюджетов</t>
  </si>
  <si>
    <t>федеральный</t>
  </si>
  <si>
    <t xml:space="preserve">областной </t>
  </si>
  <si>
    <t>местный</t>
  </si>
  <si>
    <t>1.Внебюджетные фонды</t>
  </si>
  <si>
    <t>2.Налоги</t>
  </si>
  <si>
    <t>Подоходный налог</t>
  </si>
  <si>
    <t>ЕН УСНО</t>
  </si>
  <si>
    <t>налог на имущество</t>
  </si>
  <si>
    <t>НДС</t>
  </si>
  <si>
    <t>налог с продаж</t>
  </si>
  <si>
    <t>налог на мин. сыр. базу</t>
  </si>
  <si>
    <t>на польз. вод. ресурсами</t>
  </si>
  <si>
    <t>на польз недрами</t>
  </si>
  <si>
    <t>выбросы в атмосферу</t>
  </si>
  <si>
    <t>налог с влад. тр.средств</t>
  </si>
  <si>
    <t>на приобр.тр.средств</t>
  </si>
  <si>
    <t>на вмененный доход</t>
  </si>
  <si>
    <t>земельный налог</t>
  </si>
  <si>
    <t>транспортный налог</t>
  </si>
  <si>
    <t>целевой сбор</t>
  </si>
  <si>
    <t>налог на жил. фонд</t>
  </si>
  <si>
    <t>Пенсионный фонд</t>
  </si>
  <si>
    <t>Федеральный</t>
  </si>
  <si>
    <t>Областной</t>
  </si>
  <si>
    <t>Местный</t>
  </si>
  <si>
    <t>В т.ч. пени, штра</t>
  </si>
  <si>
    <t>фы</t>
  </si>
  <si>
    <t>ЖКХ Егоровка</t>
  </si>
  <si>
    <t>ФСС</t>
  </si>
  <si>
    <t>Сведения об отчислениях в государственные фонды и налоги за  2014г.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</si>
</sst>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0" fillId="0" borderId="1" xfId="0" applyFill="1" applyBorder="1" applyAlignment="1">
      <alignment horizontal="justify" vertical="top"/>
    </xf>
    <xf numFmtId="0" fontId="0" fillId="0" borderId="1" xfId="0" applyFill="1" applyBorder="1" applyAlignment="1">
      <alignment horizontal="justify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164" fontId="0" fillId="0" borderId="3" xfId="0" applyNumberFormat="1" applyBorder="1" applyAlignment="1">
      <alignment horizontal="justify" vertical="top"/>
    </xf>
    <xf numFmtId="164" fontId="0" fillId="0" borderId="4" xfId="0" applyNumberFormat="1" applyBorder="1" applyAlignment="1">
      <alignment horizontal="justify" vertical="top"/>
    </xf>
    <xf numFmtId="164" fontId="0" fillId="0" borderId="5" xfId="0" applyNumberFormat="1" applyBorder="1" applyAlignment="1">
      <alignment horizontal="justify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37"/>
  <sheetViews>
    <sheetView tabSelected="1" view="pageBreakPreview" zoomScale="70" zoomScaleNormal="85" zoomScaleSheetLayoutView="70" workbookViewId="0">
      <selection activeCell="S7" sqref="S7"/>
    </sheetView>
  </sheetViews>
  <sheetFormatPr defaultRowHeight="15"/>
  <cols>
    <col min="1" max="1" width="23.7109375" customWidth="1"/>
    <col min="3" max="3" width="10.140625" customWidth="1"/>
    <col min="5" max="5" width="13.7109375" customWidth="1"/>
    <col min="9" max="9" width="10" customWidth="1"/>
    <col min="16" max="16" width="11" customWidth="1"/>
  </cols>
  <sheetData>
    <row r="3" spans="1:17">
      <c r="A3" s="14" t="s">
        <v>40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8"/>
      <c r="M3" s="8"/>
      <c r="N3" s="8"/>
      <c r="O3" s="8"/>
      <c r="P3" s="8"/>
      <c r="Q3" s="8"/>
    </row>
    <row r="4" spans="1:17">
      <c r="A4" s="21" t="s">
        <v>42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7">
      <c r="A5" s="16" t="s">
        <v>3</v>
      </c>
      <c r="B5" s="13" t="s">
        <v>0</v>
      </c>
      <c r="C5" s="13"/>
      <c r="D5" s="15" t="s">
        <v>4</v>
      </c>
      <c r="E5" s="15"/>
      <c r="F5" s="19" t="s">
        <v>7</v>
      </c>
      <c r="G5" s="19"/>
      <c r="H5" s="19"/>
      <c r="I5" s="19"/>
      <c r="J5" s="15" t="s">
        <v>11</v>
      </c>
      <c r="K5" s="15"/>
      <c r="L5" s="12" t="s">
        <v>12</v>
      </c>
      <c r="M5" s="12"/>
      <c r="N5" s="12"/>
      <c r="O5" s="12"/>
      <c r="P5" s="12"/>
      <c r="Q5" s="12"/>
    </row>
    <row r="6" spans="1:17" ht="29.25" customHeight="1">
      <c r="A6" s="17"/>
      <c r="B6" s="13" t="s">
        <v>1</v>
      </c>
      <c r="C6" s="13" t="s">
        <v>2</v>
      </c>
      <c r="D6" s="1" t="s">
        <v>5</v>
      </c>
      <c r="E6" s="2" t="s">
        <v>6</v>
      </c>
      <c r="F6" s="19" t="s">
        <v>9</v>
      </c>
      <c r="G6" s="20" t="s">
        <v>8</v>
      </c>
      <c r="H6" s="20" t="s">
        <v>10</v>
      </c>
      <c r="I6" s="20"/>
      <c r="J6" s="15"/>
      <c r="K6" s="15"/>
      <c r="L6" s="13" t="s">
        <v>13</v>
      </c>
      <c r="M6" s="13"/>
      <c r="N6" s="13" t="s">
        <v>14</v>
      </c>
      <c r="O6" s="13"/>
      <c r="P6" s="13" t="s">
        <v>15</v>
      </c>
      <c r="Q6" s="13"/>
    </row>
    <row r="7" spans="1:17" ht="45" customHeight="1">
      <c r="A7" s="18"/>
      <c r="B7" s="13"/>
      <c r="C7" s="13"/>
      <c r="D7" s="2"/>
      <c r="E7" s="2"/>
      <c r="F7" s="13"/>
      <c r="G7" s="15"/>
      <c r="H7" s="3" t="s">
        <v>1</v>
      </c>
      <c r="I7" s="3" t="s">
        <v>2</v>
      </c>
      <c r="J7" s="3" t="s">
        <v>1</v>
      </c>
      <c r="K7" s="4" t="s">
        <v>8</v>
      </c>
      <c r="L7" s="5" t="s">
        <v>1</v>
      </c>
      <c r="M7" s="6" t="s">
        <v>8</v>
      </c>
      <c r="N7" s="5" t="s">
        <v>1</v>
      </c>
      <c r="O7" s="6" t="s">
        <v>8</v>
      </c>
      <c r="P7" s="5" t="s">
        <v>1</v>
      </c>
      <c r="Q7" s="6" t="s">
        <v>8</v>
      </c>
    </row>
    <row r="8" spans="1:17">
      <c r="A8" s="2" t="s">
        <v>16</v>
      </c>
      <c r="B8" s="2">
        <f>(B9+B10)</f>
        <v>25.657</v>
      </c>
      <c r="C8" s="2">
        <f t="shared" ref="C8:K8" si="0">(C9+C10)</f>
        <v>0</v>
      </c>
      <c r="D8" s="2">
        <f t="shared" si="0"/>
        <v>491.48599999999999</v>
      </c>
      <c r="E8" s="2">
        <f t="shared" si="0"/>
        <v>7.3040000000000003</v>
      </c>
      <c r="F8" s="2">
        <f t="shared" si="0"/>
        <v>484.88</v>
      </c>
      <c r="G8" s="2">
        <f>(G9+G10)</f>
        <v>7.3040000000000003</v>
      </c>
      <c r="H8" s="2">
        <f t="shared" si="0"/>
        <v>459.21600000000001</v>
      </c>
      <c r="I8" s="2">
        <f t="shared" si="0"/>
        <v>7.3040000000000003</v>
      </c>
      <c r="J8" s="2">
        <f t="shared" si="0"/>
        <v>32.262999999999977</v>
      </c>
      <c r="K8" s="2">
        <f t="shared" si="0"/>
        <v>0</v>
      </c>
      <c r="L8" s="2"/>
      <c r="M8" s="2">
        <v>0</v>
      </c>
      <c r="N8" s="2"/>
      <c r="O8" s="2"/>
      <c r="P8" s="2">
        <v>32.262999999999998</v>
      </c>
      <c r="Q8" s="2">
        <v>0</v>
      </c>
    </row>
    <row r="9" spans="1:17">
      <c r="A9" s="2" t="s">
        <v>34</v>
      </c>
      <c r="B9" s="2">
        <v>22.033999999999999</v>
      </c>
      <c r="C9" s="2">
        <v>0</v>
      </c>
      <c r="D9" s="2">
        <v>445</v>
      </c>
      <c r="E9" s="2">
        <v>7.3040000000000003</v>
      </c>
      <c r="F9" s="2">
        <v>433.68</v>
      </c>
      <c r="G9" s="2">
        <v>7.3040000000000003</v>
      </c>
      <c r="H9" s="2">
        <v>411.64600000000002</v>
      </c>
      <c r="I9" s="2">
        <v>7.3040000000000003</v>
      </c>
      <c r="J9" s="2">
        <f>B9+D9-F9</f>
        <v>33.353999999999985</v>
      </c>
      <c r="K9" s="2">
        <v>0</v>
      </c>
      <c r="L9" s="2"/>
      <c r="M9" s="2">
        <v>0</v>
      </c>
      <c r="N9" s="2"/>
      <c r="O9" s="2"/>
      <c r="P9" s="2">
        <f>(J9)</f>
        <v>33.353999999999985</v>
      </c>
      <c r="Q9" s="2">
        <v>0</v>
      </c>
    </row>
    <row r="10" spans="1:17">
      <c r="A10" s="2" t="s">
        <v>41</v>
      </c>
      <c r="B10" s="2">
        <v>3.6230000000000002</v>
      </c>
      <c r="C10" s="2">
        <v>0</v>
      </c>
      <c r="D10" s="2">
        <v>46.485999999999997</v>
      </c>
      <c r="E10" s="2">
        <v>0</v>
      </c>
      <c r="F10" s="2">
        <v>51.2</v>
      </c>
      <c r="G10" s="2">
        <v>0</v>
      </c>
      <c r="H10" s="2">
        <v>47.57</v>
      </c>
      <c r="I10" s="2">
        <v>0</v>
      </c>
      <c r="J10" s="2">
        <f>B10+D10-F10</f>
        <v>-1.0910000000000082</v>
      </c>
      <c r="K10" s="2">
        <v>0</v>
      </c>
      <c r="L10" s="2"/>
      <c r="M10" s="2"/>
      <c r="N10" s="2"/>
      <c r="O10" s="2"/>
      <c r="P10" s="2">
        <f>(J10)</f>
        <v>-1.0910000000000082</v>
      </c>
      <c r="Q10" s="2">
        <v>0</v>
      </c>
    </row>
    <row r="11" spans="1:17" ht="15" customHeight="1">
      <c r="A11" s="2" t="s">
        <v>17</v>
      </c>
      <c r="B11" s="2">
        <f>(B12+B13+B14+B15+B16+B17+B18+B19+B20+B21+B22+B23+B24+B25+B26+B27)</f>
        <v>419.41299999999995</v>
      </c>
      <c r="C11" s="2">
        <f t="shared" ref="C11:I11" si="1">(C12+C13+C14+C15+C16+C17+C18+C19+C20+C21+C22+C23+C24+C25+C26+C27)</f>
        <v>0</v>
      </c>
      <c r="D11" s="2">
        <f t="shared" si="1"/>
        <v>270.11399999999998</v>
      </c>
      <c r="E11" s="2">
        <f t="shared" si="1"/>
        <v>0</v>
      </c>
      <c r="F11" s="2">
        <f t="shared" si="1"/>
        <v>688.11900000000003</v>
      </c>
      <c r="G11" s="2">
        <f t="shared" si="1"/>
        <v>0</v>
      </c>
      <c r="H11" s="2">
        <f>SUM(H12:H27)</f>
        <v>268.70599999999996</v>
      </c>
      <c r="I11" s="2">
        <f t="shared" si="1"/>
        <v>0</v>
      </c>
      <c r="J11" s="2">
        <f>B11+D11-F11</f>
        <v>1.4079999999999018</v>
      </c>
      <c r="K11" s="2">
        <f t="shared" ref="K11:Q11" si="2">(K12+K13+K14+K15+K16+K17+K18+K19+K20+K21+K22+K23+K24+K25+K26+K27)</f>
        <v>0</v>
      </c>
      <c r="L11" s="2">
        <f t="shared" si="2"/>
        <v>0</v>
      </c>
      <c r="M11" s="2">
        <f t="shared" si="2"/>
        <v>0</v>
      </c>
      <c r="N11" s="2">
        <f t="shared" si="2"/>
        <v>0</v>
      </c>
      <c r="O11" s="2">
        <f t="shared" si="2"/>
        <v>0</v>
      </c>
      <c r="P11" s="2">
        <v>-5.641</v>
      </c>
      <c r="Q11" s="2">
        <f t="shared" si="2"/>
        <v>0</v>
      </c>
    </row>
    <row r="12" spans="1:17">
      <c r="A12" s="2" t="s">
        <v>18</v>
      </c>
      <c r="B12" s="2">
        <v>369.46600000000001</v>
      </c>
      <c r="C12" s="2">
        <v>0</v>
      </c>
      <c r="D12" s="2">
        <v>214.66800000000001</v>
      </c>
      <c r="E12" s="2">
        <v>0</v>
      </c>
      <c r="F12" s="2">
        <v>583.24900000000002</v>
      </c>
      <c r="G12" s="2">
        <v>0</v>
      </c>
      <c r="H12" s="2">
        <v>213.78299999999999</v>
      </c>
      <c r="I12" s="2">
        <v>0</v>
      </c>
      <c r="J12" s="2">
        <f>B12+D12-F12</f>
        <v>0.88499999999999091</v>
      </c>
      <c r="K12" s="2">
        <v>0</v>
      </c>
      <c r="L12" s="2"/>
      <c r="M12" s="2">
        <v>0</v>
      </c>
      <c r="N12" s="2"/>
      <c r="O12" s="2"/>
      <c r="P12" s="2">
        <f>(J12)</f>
        <v>0.88499999999999091</v>
      </c>
      <c r="Q12" s="2">
        <v>0</v>
      </c>
    </row>
    <row r="13" spans="1:17">
      <c r="A13" s="2" t="s">
        <v>19</v>
      </c>
      <c r="B13" s="2">
        <v>41.012999999999998</v>
      </c>
      <c r="C13" s="2">
        <v>0</v>
      </c>
      <c r="D13" s="2">
        <v>0</v>
      </c>
      <c r="E13" s="2">
        <v>0</v>
      </c>
      <c r="F13" s="2">
        <v>47.2</v>
      </c>
      <c r="G13" s="2">
        <v>0</v>
      </c>
      <c r="H13" s="2">
        <v>6.1870000000000003</v>
      </c>
      <c r="I13" s="2">
        <v>0</v>
      </c>
      <c r="J13" s="2">
        <f>B13+D13-F13</f>
        <v>-6.1870000000000047</v>
      </c>
      <c r="K13" s="2">
        <v>0</v>
      </c>
      <c r="L13" s="2"/>
      <c r="M13" s="2">
        <v>0</v>
      </c>
      <c r="N13" s="2"/>
      <c r="O13" s="2"/>
      <c r="P13" s="2">
        <v>-6.1870000000000003</v>
      </c>
      <c r="Q13" s="2">
        <v>0</v>
      </c>
    </row>
    <row r="14" spans="1:17">
      <c r="A14" s="2" t="s">
        <v>20</v>
      </c>
      <c r="B14" s="2">
        <v>0</v>
      </c>
      <c r="C14" s="2">
        <v>0</v>
      </c>
      <c r="D14" s="2">
        <v>0</v>
      </c>
      <c r="E14" s="2">
        <v>0</v>
      </c>
      <c r="F14" s="2"/>
      <c r="G14" s="2">
        <v>0</v>
      </c>
      <c r="H14" s="2">
        <v>0</v>
      </c>
      <c r="I14" s="2">
        <v>0</v>
      </c>
      <c r="J14" s="2">
        <f t="shared" ref="J14:J27" si="3">B14+D14-F14</f>
        <v>0</v>
      </c>
      <c r="K14" s="2">
        <v>0</v>
      </c>
      <c r="L14" s="2"/>
      <c r="M14" s="2">
        <v>0</v>
      </c>
      <c r="N14" s="2">
        <v>0</v>
      </c>
      <c r="O14" s="2"/>
      <c r="P14" s="2"/>
      <c r="Q14" s="2">
        <v>0</v>
      </c>
    </row>
    <row r="15" spans="1:17">
      <c r="A15" s="2" t="s">
        <v>21</v>
      </c>
      <c r="B15" s="2">
        <v>0</v>
      </c>
      <c r="C15" s="2">
        <v>0</v>
      </c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  <c r="J15" s="2">
        <f t="shared" si="3"/>
        <v>0</v>
      </c>
      <c r="K15" s="2">
        <v>0</v>
      </c>
      <c r="L15" s="2"/>
      <c r="M15" s="2">
        <v>0</v>
      </c>
      <c r="N15" s="2">
        <v>0</v>
      </c>
      <c r="O15" s="2"/>
      <c r="P15" s="2"/>
      <c r="Q15" s="2">
        <v>0</v>
      </c>
    </row>
    <row r="16" spans="1:17">
      <c r="A16" s="2" t="s">
        <v>22</v>
      </c>
      <c r="B16" s="2">
        <v>0</v>
      </c>
      <c r="C16" s="2">
        <v>0</v>
      </c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  <c r="J16" s="2">
        <f t="shared" si="3"/>
        <v>0</v>
      </c>
      <c r="K16" s="2">
        <v>0</v>
      </c>
      <c r="L16" s="2"/>
      <c r="M16" s="2">
        <v>0</v>
      </c>
      <c r="N16" s="2">
        <v>0</v>
      </c>
      <c r="O16" s="2"/>
      <c r="P16" s="2"/>
      <c r="Q16" s="2">
        <v>0</v>
      </c>
    </row>
    <row r="17" spans="1:17">
      <c r="A17" s="2" t="s">
        <v>23</v>
      </c>
      <c r="B17" s="2">
        <v>0</v>
      </c>
      <c r="C17" s="2">
        <v>0</v>
      </c>
      <c r="D17" s="2">
        <v>0</v>
      </c>
      <c r="E17" s="2">
        <v>0</v>
      </c>
      <c r="F17" s="2"/>
      <c r="G17" s="2">
        <v>0</v>
      </c>
      <c r="H17" s="2">
        <v>0</v>
      </c>
      <c r="I17" s="2">
        <v>0</v>
      </c>
      <c r="J17" s="2">
        <f t="shared" si="3"/>
        <v>0</v>
      </c>
      <c r="K17" s="2">
        <v>0</v>
      </c>
      <c r="L17" s="2"/>
      <c r="M17" s="2">
        <v>0</v>
      </c>
      <c r="N17" s="2">
        <v>0</v>
      </c>
      <c r="O17" s="2"/>
      <c r="P17" s="2"/>
      <c r="Q17" s="2">
        <v>0</v>
      </c>
    </row>
    <row r="18" spans="1:17">
      <c r="A18" s="2" t="s">
        <v>24</v>
      </c>
      <c r="B18" s="2">
        <v>0</v>
      </c>
      <c r="C18" s="2">
        <v>0</v>
      </c>
      <c r="D18" s="2">
        <v>18.048999999999999</v>
      </c>
      <c r="E18" s="2">
        <v>0</v>
      </c>
      <c r="F18" s="2">
        <v>15</v>
      </c>
      <c r="G18" s="2">
        <v>0</v>
      </c>
      <c r="H18" s="2">
        <v>15</v>
      </c>
      <c r="I18" s="2">
        <v>0</v>
      </c>
      <c r="J18" s="2">
        <f t="shared" si="3"/>
        <v>3.0489999999999995</v>
      </c>
      <c r="K18" s="2">
        <v>0</v>
      </c>
      <c r="L18" s="2"/>
      <c r="M18" s="2">
        <v>0</v>
      </c>
      <c r="N18" s="2">
        <v>0</v>
      </c>
      <c r="O18" s="2">
        <v>0</v>
      </c>
      <c r="P18" s="2">
        <f>(J18)</f>
        <v>3.0489999999999995</v>
      </c>
      <c r="Q18" s="2">
        <v>0</v>
      </c>
    </row>
    <row r="19" spans="1:17">
      <c r="A19" s="2" t="s">
        <v>25</v>
      </c>
      <c r="B19" s="2">
        <v>0</v>
      </c>
      <c r="C19" s="2">
        <v>0</v>
      </c>
      <c r="D19" s="2">
        <v>0</v>
      </c>
      <c r="E19" s="2">
        <v>0</v>
      </c>
      <c r="F19" s="2"/>
      <c r="G19" s="2">
        <v>0</v>
      </c>
      <c r="H19" s="2">
        <v>0</v>
      </c>
      <c r="I19" s="2">
        <v>0</v>
      </c>
      <c r="J19" s="2">
        <f t="shared" si="3"/>
        <v>0</v>
      </c>
      <c r="K19" s="2">
        <v>0</v>
      </c>
      <c r="L19" s="2"/>
      <c r="M19" s="2">
        <v>0</v>
      </c>
      <c r="N19" s="2"/>
      <c r="O19" s="2"/>
      <c r="P19" s="2"/>
      <c r="Q19" s="2">
        <v>0</v>
      </c>
    </row>
    <row r="20" spans="1:17">
      <c r="A20" s="2" t="s">
        <v>26</v>
      </c>
      <c r="B20" s="2">
        <v>5.1589999999999998</v>
      </c>
      <c r="C20" s="2">
        <v>0</v>
      </c>
      <c r="D20" s="2">
        <v>19.646000000000001</v>
      </c>
      <c r="E20" s="2">
        <v>0</v>
      </c>
      <c r="F20" s="2">
        <v>23.632000000000001</v>
      </c>
      <c r="G20" s="2">
        <v>0</v>
      </c>
      <c r="H20" s="2">
        <v>18.472999999999999</v>
      </c>
      <c r="I20" s="2">
        <v>0</v>
      </c>
      <c r="J20" s="2">
        <f t="shared" si="3"/>
        <v>1.1729999999999983</v>
      </c>
      <c r="K20" s="2">
        <v>0</v>
      </c>
      <c r="L20" s="2"/>
      <c r="M20" s="2">
        <v>0</v>
      </c>
      <c r="N20" s="2">
        <v>0</v>
      </c>
      <c r="O20" s="2"/>
      <c r="P20" s="2">
        <f>(J20)</f>
        <v>1.1729999999999983</v>
      </c>
      <c r="Q20" s="2">
        <v>0</v>
      </c>
    </row>
    <row r="21" spans="1:17">
      <c r="A21" s="2" t="s">
        <v>27</v>
      </c>
      <c r="B21" s="2">
        <v>0</v>
      </c>
      <c r="C21" s="2">
        <v>0</v>
      </c>
      <c r="D21" s="2">
        <v>0</v>
      </c>
      <c r="E21" s="2">
        <v>0</v>
      </c>
      <c r="F21" s="2"/>
      <c r="G21" s="2">
        <v>0</v>
      </c>
      <c r="H21" s="2">
        <v>0</v>
      </c>
      <c r="I21" s="2">
        <v>0</v>
      </c>
      <c r="J21" s="2">
        <f t="shared" si="3"/>
        <v>0</v>
      </c>
      <c r="K21" s="2">
        <v>0</v>
      </c>
      <c r="L21" s="2"/>
      <c r="M21" s="2">
        <v>0</v>
      </c>
      <c r="N21" s="2"/>
      <c r="O21" s="2"/>
      <c r="P21" s="2"/>
      <c r="Q21" s="2">
        <v>0</v>
      </c>
    </row>
    <row r="22" spans="1:17">
      <c r="A22" s="2" t="s">
        <v>28</v>
      </c>
      <c r="B22" s="2">
        <v>0</v>
      </c>
      <c r="C22" s="2">
        <v>0</v>
      </c>
      <c r="D22" s="2">
        <v>0</v>
      </c>
      <c r="E22" s="2">
        <v>0</v>
      </c>
      <c r="F22" s="2"/>
      <c r="G22" s="2">
        <v>0</v>
      </c>
      <c r="H22" s="2">
        <v>0</v>
      </c>
      <c r="I22" s="2">
        <v>0</v>
      </c>
      <c r="J22" s="2">
        <f t="shared" si="3"/>
        <v>0</v>
      </c>
      <c r="K22" s="2">
        <v>0</v>
      </c>
      <c r="L22" s="2"/>
      <c r="M22" s="2">
        <v>0</v>
      </c>
      <c r="N22" s="2"/>
      <c r="O22" s="2"/>
      <c r="P22" s="2"/>
      <c r="Q22" s="2">
        <v>0</v>
      </c>
    </row>
    <row r="23" spans="1:17">
      <c r="A23" s="2" t="s">
        <v>29</v>
      </c>
      <c r="B23" s="2">
        <v>0</v>
      </c>
      <c r="C23" s="2">
        <v>0</v>
      </c>
      <c r="D23" s="2">
        <v>0</v>
      </c>
      <c r="E23" s="2">
        <v>0</v>
      </c>
      <c r="F23" s="2"/>
      <c r="G23" s="2">
        <v>0</v>
      </c>
      <c r="H23" s="2">
        <v>0</v>
      </c>
      <c r="I23" s="2">
        <v>0</v>
      </c>
      <c r="J23" s="2">
        <f t="shared" si="3"/>
        <v>0</v>
      </c>
      <c r="K23" s="2">
        <v>0</v>
      </c>
      <c r="L23" s="2"/>
      <c r="M23" s="2">
        <v>0</v>
      </c>
      <c r="N23" s="2"/>
      <c r="O23" s="2"/>
      <c r="P23" s="2"/>
      <c r="Q23" s="2">
        <v>0</v>
      </c>
    </row>
    <row r="24" spans="1:17">
      <c r="A24" s="2" t="s">
        <v>30</v>
      </c>
      <c r="B24" s="2">
        <v>0.29899999999999999</v>
      </c>
      <c r="C24" s="2">
        <v>0</v>
      </c>
      <c r="D24" s="2">
        <v>10.801</v>
      </c>
      <c r="E24" s="2">
        <v>0</v>
      </c>
      <c r="F24" s="2">
        <v>9.8239999999999998</v>
      </c>
      <c r="G24" s="2">
        <v>0</v>
      </c>
      <c r="H24" s="2">
        <v>9.5250000000000004</v>
      </c>
      <c r="I24" s="2">
        <v>0</v>
      </c>
      <c r="J24" s="2">
        <f t="shared" si="3"/>
        <v>1.2759999999999998</v>
      </c>
      <c r="K24" s="2">
        <v>0</v>
      </c>
      <c r="L24" s="2"/>
      <c r="M24" s="2">
        <v>0</v>
      </c>
      <c r="N24" s="2"/>
      <c r="O24" s="2"/>
      <c r="P24" s="2">
        <f>(J24)</f>
        <v>1.2759999999999998</v>
      </c>
      <c r="Q24" s="2">
        <v>0</v>
      </c>
    </row>
    <row r="25" spans="1:17">
      <c r="A25" s="2" t="s">
        <v>31</v>
      </c>
      <c r="B25" s="2">
        <v>3.476</v>
      </c>
      <c r="C25" s="2">
        <v>0</v>
      </c>
      <c r="D25" s="2">
        <v>6.95</v>
      </c>
      <c r="E25" s="2">
        <v>0</v>
      </c>
      <c r="F25" s="2">
        <v>9.2140000000000004</v>
      </c>
      <c r="G25" s="2">
        <v>0</v>
      </c>
      <c r="H25" s="2">
        <v>5.7380000000000004</v>
      </c>
      <c r="I25" s="2">
        <v>0</v>
      </c>
      <c r="J25" s="2">
        <f t="shared" si="3"/>
        <v>1.2119999999999997</v>
      </c>
      <c r="K25" s="2">
        <v>0</v>
      </c>
      <c r="L25" s="2"/>
      <c r="M25" s="2">
        <v>0</v>
      </c>
      <c r="N25" s="2"/>
      <c r="O25" s="2"/>
      <c r="P25" s="2">
        <f>(J25)</f>
        <v>1.2119999999999997</v>
      </c>
      <c r="Q25" s="2">
        <v>0</v>
      </c>
    </row>
    <row r="26" spans="1:17">
      <c r="A26" s="2" t="s">
        <v>33</v>
      </c>
      <c r="B26" s="2">
        <v>0</v>
      </c>
      <c r="C26" s="2">
        <v>0</v>
      </c>
      <c r="D26" s="2">
        <v>0</v>
      </c>
      <c r="E26" s="2">
        <v>0</v>
      </c>
      <c r="F26" s="2"/>
      <c r="G26" s="2">
        <v>0</v>
      </c>
      <c r="H26" s="2">
        <v>0</v>
      </c>
      <c r="I26" s="2">
        <v>0</v>
      </c>
      <c r="J26" s="2">
        <f t="shared" si="3"/>
        <v>0</v>
      </c>
      <c r="K26" s="2">
        <v>0</v>
      </c>
      <c r="L26" s="2"/>
      <c r="M26" s="2">
        <v>0</v>
      </c>
      <c r="N26" s="2"/>
      <c r="O26" s="2"/>
      <c r="P26" s="2"/>
      <c r="Q26" s="2">
        <v>0</v>
      </c>
    </row>
    <row r="27" spans="1:17">
      <c r="A27" s="2" t="s">
        <v>32</v>
      </c>
      <c r="B27" s="2">
        <v>0</v>
      </c>
      <c r="C27" s="2">
        <v>0</v>
      </c>
      <c r="D27" s="2">
        <v>0</v>
      </c>
      <c r="E27" s="2">
        <v>0</v>
      </c>
      <c r="F27" s="2"/>
      <c r="G27" s="2">
        <v>0</v>
      </c>
      <c r="H27" s="2">
        <v>0</v>
      </c>
      <c r="I27" s="2">
        <v>0</v>
      </c>
      <c r="J27" s="2">
        <f t="shared" si="3"/>
        <v>0</v>
      </c>
      <c r="K27" s="2">
        <v>0</v>
      </c>
      <c r="L27" s="2"/>
      <c r="M27" s="2">
        <v>0</v>
      </c>
      <c r="N27" s="2"/>
      <c r="O27" s="2"/>
      <c r="P27" s="2"/>
      <c r="Q27" s="2">
        <v>0</v>
      </c>
    </row>
    <row r="37" ht="12.75" customHeight="1"/>
  </sheetData>
  <mergeCells count="16">
    <mergeCell ref="L5:Q5"/>
    <mergeCell ref="L6:M6"/>
    <mergeCell ref="N6:O6"/>
    <mergeCell ref="P6:Q6"/>
    <mergeCell ref="A3:K3"/>
    <mergeCell ref="J5:K6"/>
    <mergeCell ref="A5:A7"/>
    <mergeCell ref="B6:B7"/>
    <mergeCell ref="C6:C7"/>
    <mergeCell ref="B5:C5"/>
    <mergeCell ref="D5:E5"/>
    <mergeCell ref="F5:I5"/>
    <mergeCell ref="F6:F7"/>
    <mergeCell ref="G6:G7"/>
    <mergeCell ref="A4:K4"/>
    <mergeCell ref="H6:I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15"/>
  <sheetViews>
    <sheetView workbookViewId="0">
      <selection activeCell="C25" sqref="C1:C25"/>
    </sheetView>
  </sheetViews>
  <sheetFormatPr defaultRowHeight="15"/>
  <sheetData>
    <row r="15" spans="5:5">
      <c r="E15" s="2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I4:Y20"/>
  <sheetViews>
    <sheetView topLeftCell="H1" workbookViewId="0">
      <selection activeCell="P26" sqref="P26"/>
    </sheetView>
  </sheetViews>
  <sheetFormatPr defaultRowHeight="15"/>
  <sheetData>
    <row r="4" spans="9:22">
      <c r="I4" s="7"/>
      <c r="J4" s="7"/>
      <c r="K4" s="7"/>
      <c r="L4" s="7"/>
      <c r="M4" s="7"/>
      <c r="N4" s="7"/>
    </row>
    <row r="16" spans="9:22">
      <c r="P16" s="22" t="s">
        <v>35</v>
      </c>
      <c r="Q16" s="22"/>
      <c r="R16" s="24" t="s">
        <v>36</v>
      </c>
      <c r="S16" s="24"/>
      <c r="T16" s="24"/>
      <c r="U16" s="24" t="s">
        <v>37</v>
      </c>
      <c r="V16" s="24"/>
    </row>
    <row r="17" spans="16:25" ht="38.25">
      <c r="P17" s="22" t="s">
        <v>1</v>
      </c>
      <c r="Q17" s="9" t="s">
        <v>38</v>
      </c>
      <c r="R17" s="22" t="s">
        <v>1</v>
      </c>
      <c r="S17" s="22" t="s">
        <v>38</v>
      </c>
      <c r="T17" s="22"/>
      <c r="U17" s="22" t="s">
        <v>1</v>
      </c>
      <c r="V17" s="9" t="s">
        <v>38</v>
      </c>
      <c r="W17" s="11"/>
      <c r="X17" s="11"/>
      <c r="Y17" s="11"/>
    </row>
    <row r="18" spans="16:25">
      <c r="P18" s="23"/>
      <c r="Q18" s="10" t="s">
        <v>39</v>
      </c>
      <c r="R18" s="23"/>
      <c r="S18" s="23" t="s">
        <v>39</v>
      </c>
      <c r="T18" s="23"/>
      <c r="U18" s="23"/>
      <c r="V18" s="10" t="s">
        <v>39</v>
      </c>
      <c r="W18" s="11"/>
      <c r="X18" s="11"/>
      <c r="Y18" s="11"/>
    </row>
    <row r="19" spans="16:25">
      <c r="S19" s="11"/>
      <c r="T19" s="11"/>
      <c r="U19" s="11"/>
      <c r="V19" s="11"/>
      <c r="W19" s="11"/>
      <c r="X19" s="11"/>
      <c r="Y19" s="11"/>
    </row>
    <row r="20" spans="16:25">
      <c r="S20" s="11"/>
      <c r="T20" s="11"/>
      <c r="U20" s="11"/>
      <c r="V20" s="11"/>
      <c r="W20" s="11"/>
      <c r="X20" s="11"/>
      <c r="Y20" s="11"/>
    </row>
  </sheetData>
  <mergeCells count="8">
    <mergeCell ref="U17:U18"/>
    <mergeCell ref="S18:T18"/>
    <mergeCell ref="P16:Q16"/>
    <mergeCell ref="R16:T16"/>
    <mergeCell ref="U16:V16"/>
    <mergeCell ref="P17:P18"/>
    <mergeCell ref="R17:R18"/>
    <mergeCell ref="S17:T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Чугайнов</dc:creator>
  <cp:lastModifiedBy>User</cp:lastModifiedBy>
  <cp:lastPrinted>2015-01-21T06:54:31Z</cp:lastPrinted>
  <dcterms:created xsi:type="dcterms:W3CDTF">2012-02-07T08:31:56Z</dcterms:created>
  <dcterms:modified xsi:type="dcterms:W3CDTF">2015-01-21T06:56:21Z</dcterms:modified>
</cp:coreProperties>
</file>